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0290"/>
  </bookViews>
  <sheets>
    <sheet name="AND.İMAM HATİP LİSELERİ" sheetId="2" r:id="rId1"/>
    <sheet name="Sayfa3" sheetId="3" r:id="rId2"/>
  </sheets>
  <definedNames>
    <definedName name="_xlnm._FilterDatabase" localSheetId="0" hidden="1">'AND.İMAM HATİP LİSELERİ'!$A$3:$N$23</definedName>
  </definedNames>
  <calcPr calcId="145621"/>
</workbook>
</file>

<file path=xl/calcChain.xml><?xml version="1.0" encoding="utf-8"?>
<calcChain xmlns="http://schemas.openxmlformats.org/spreadsheetml/2006/main">
  <c r="D31" i="2" l="1"/>
  <c r="D23" i="2"/>
  <c r="F11" i="3"/>
  <c r="AF10" i="3"/>
  <c r="AE10" i="3"/>
  <c r="Y10" i="3"/>
  <c r="G10" i="3"/>
  <c r="K10" i="3"/>
  <c r="X10" i="3" s="1"/>
  <c r="O10" i="3"/>
  <c r="S10" i="3"/>
  <c r="W10" i="3"/>
  <c r="V10" i="3"/>
  <c r="AF9" i="3"/>
  <c r="AE9" i="3"/>
  <c r="Y9" i="3"/>
  <c r="G9" i="3"/>
  <c r="X9" i="3" s="1"/>
  <c r="K9" i="3"/>
  <c r="O9" i="3"/>
  <c r="S9" i="3"/>
  <c r="W9" i="3"/>
  <c r="V9" i="3"/>
  <c r="AF8" i="3"/>
  <c r="AE8" i="3"/>
  <c r="Y8" i="3"/>
  <c r="G8" i="3"/>
  <c r="K8" i="3"/>
  <c r="X8" i="3" s="1"/>
  <c r="O8" i="3"/>
  <c r="S8" i="3"/>
  <c r="W8" i="3"/>
  <c r="V8" i="3"/>
  <c r="AF7" i="3"/>
  <c r="AE7" i="3"/>
  <c r="Y7" i="3"/>
  <c r="G7" i="3"/>
  <c r="X7" i="3" s="1"/>
  <c r="K7" i="3"/>
  <c r="O7" i="3"/>
  <c r="S7" i="3"/>
  <c r="W7" i="3"/>
  <c r="V7" i="3"/>
  <c r="AF6" i="3"/>
  <c r="AE6" i="3"/>
  <c r="Y6" i="3"/>
  <c r="G6" i="3"/>
  <c r="K6" i="3"/>
  <c r="X6" i="3" s="1"/>
  <c r="O6" i="3"/>
  <c r="O11" i="3" s="1"/>
  <c r="S6" i="3"/>
  <c r="W6" i="3"/>
  <c r="V6" i="3"/>
  <c r="AF5" i="3"/>
  <c r="AE5" i="3"/>
  <c r="Y5" i="3"/>
  <c r="G5" i="3"/>
  <c r="X5" i="3" s="1"/>
  <c r="K5" i="3"/>
  <c r="O5" i="3"/>
  <c r="S5" i="3"/>
  <c r="W5" i="3"/>
  <c r="W11" i="3" s="1"/>
  <c r="V5" i="3"/>
  <c r="AF4" i="3"/>
  <c r="AE4" i="3"/>
  <c r="Y4" i="3"/>
  <c r="Y11" i="3" s="1"/>
  <c r="G4" i="3"/>
  <c r="K4" i="3"/>
  <c r="K11" i="3"/>
  <c r="O4" i="3"/>
  <c r="S4" i="3"/>
  <c r="S11" i="3"/>
  <c r="W4" i="3"/>
  <c r="V4" i="3"/>
  <c r="V11" i="3"/>
  <c r="AD11" i="3"/>
  <c r="AB11" i="3"/>
  <c r="AF11" i="3" s="1"/>
  <c r="AC11" i="3"/>
  <c r="U11" i="3"/>
  <c r="T11" i="3"/>
  <c r="R11" i="3"/>
  <c r="Q11" i="3"/>
  <c r="P11" i="3"/>
  <c r="N11" i="3"/>
  <c r="M11" i="3"/>
  <c r="L11" i="3"/>
  <c r="J11" i="3"/>
  <c r="I11" i="3"/>
  <c r="H11" i="3"/>
  <c r="X4" i="3"/>
  <c r="G11" i="3"/>
  <c r="X11" i="3" l="1"/>
  <c r="AE11" i="3"/>
</calcChain>
</file>

<file path=xl/sharedStrings.xml><?xml version="1.0" encoding="utf-8"?>
<sst xmlns="http://schemas.openxmlformats.org/spreadsheetml/2006/main" count="129" uniqueCount="84">
  <si>
    <t>S.NO</t>
  </si>
  <si>
    <t>Merkez/İlçe</t>
  </si>
  <si>
    <t>Okul Adı</t>
  </si>
  <si>
    <t>Okul Müdürünün 
Adı Soyadı</t>
  </si>
  <si>
    <t>Cep Telefonu</t>
  </si>
  <si>
    <t>Okuldaki Toplam 
Öğrenci Sayısı</t>
  </si>
  <si>
    <t>Mevcut
Şube Sayısı</t>
  </si>
  <si>
    <t>Okuldaki Toplam 
Derslik Sayısı</t>
  </si>
  <si>
    <t>İdareci Norm Kadro</t>
  </si>
  <si>
    <t>Mevcut İdareci Sayısı</t>
  </si>
  <si>
    <t>9.SINIF</t>
  </si>
  <si>
    <t>10. SINIF</t>
  </si>
  <si>
    <t>11.SINIF</t>
  </si>
  <si>
    <t>12.SINIF</t>
  </si>
  <si>
    <t>Pansiyon Varmı</t>
  </si>
  <si>
    <t>Pansiyon 
Kontenjanı</t>
  </si>
  <si>
    <t xml:space="preserve">Pansiyonda Barınan Kız Öğrenci Sayısı </t>
  </si>
  <si>
    <t xml:space="preserve">Pansiyonda Barınan  Erkek Öğrenci Sayısı </t>
  </si>
  <si>
    <t xml:space="preserve">Burslu Kız Öğrenci Sayısı </t>
  </si>
  <si>
    <t xml:space="preserve">Burslu Erkek Öğrenci Sayısı </t>
  </si>
  <si>
    <t>ANADOLU İMAM HATİP LİSELERİ  OKUL BİLGİ FORMU</t>
  </si>
  <si>
    <t xml:space="preserve">Burslu öğrenci sayısı </t>
  </si>
  <si>
    <t>Boş Kontenjan</t>
  </si>
  <si>
    <t>PANSİYONLARIN DOLULUK %</t>
  </si>
  <si>
    <t>Şube Sayısı</t>
  </si>
  <si>
    <t>Öğrenci Mevcudu</t>
  </si>
  <si>
    <t>Kız Öğrenci Mevcudu</t>
  </si>
  <si>
    <t>Erkek Öğrenci Mevcudu</t>
  </si>
  <si>
    <t>Mevcut Kız Öğrenci Mevcudu</t>
  </si>
  <si>
    <t>Kadrolu Mevcut Öğr Sayısı</t>
  </si>
  <si>
    <t>TOPLAM</t>
  </si>
  <si>
    <t>YOK</t>
  </si>
  <si>
    <t>BAYAT</t>
  </si>
  <si>
    <t>BAŞMAKÇI</t>
  </si>
  <si>
    <t>BOLVADİN</t>
  </si>
  <si>
    <t>ÇAY</t>
  </si>
  <si>
    <t>DAZKIRI</t>
  </si>
  <si>
    <t>DİNAR</t>
  </si>
  <si>
    <t>EMİRDAĞ</t>
  </si>
  <si>
    <t>İHSANİYE</t>
  </si>
  <si>
    <t>İSCEHİSAR</t>
  </si>
  <si>
    <t>SANDIKLI</t>
  </si>
  <si>
    <t>SULTANDAĞI</t>
  </si>
  <si>
    <t>ŞUHUT</t>
  </si>
  <si>
    <t>ANADOLU İMAM HATİP LİSESİ</t>
  </si>
  <si>
    <t>SAHİPATA ANADOLU İMAM HATİP LİSESİ</t>
  </si>
  <si>
    <t>KIZ ANADOLU İMAMHATİP LİSESİ</t>
  </si>
  <si>
    <t>KIZ ANADOLU İMAM HATİP LİSESİ</t>
  </si>
  <si>
    <t>ÇAY ANADOLU İMAM HATİP LİSESİ</t>
  </si>
  <si>
    <t>DAZKIRI ANADOLU İMAM HATİP LİSESİ</t>
  </si>
  <si>
    <t>DÖĞER ANADOLU İMAM HATİP LİSESİ</t>
  </si>
  <si>
    <t>FARUK ÖKSÜZ ANADOLU İMAM HATİP LİSESİ</t>
  </si>
  <si>
    <t>SANDIKLI ANADOLU İMAM HATİP LİSESİ</t>
  </si>
  <si>
    <t>MERKEZ</t>
  </si>
  <si>
    <t>HACI ALİ-KADİR ÖZAKTAN ANADOLU İ.H.L.</t>
  </si>
  <si>
    <t>VAR</t>
  </si>
  <si>
    <t>Bayat</t>
  </si>
  <si>
    <t>Çobanlar</t>
  </si>
  <si>
    <t>Evciler</t>
  </si>
  <si>
    <t>İhsaniye</t>
  </si>
  <si>
    <t>Sinanpaşa</t>
  </si>
  <si>
    <t>Hocalar</t>
  </si>
  <si>
    <t>Dinar</t>
  </si>
  <si>
    <t>Çok Programlı Anadolu Lisesi</t>
  </si>
  <si>
    <t>Tatarlı Çok Programlı Anadolu Lisesi</t>
  </si>
  <si>
    <t>Döğer Çok Programlı Anadolu Lisesi</t>
  </si>
  <si>
    <t>Çiğiltepe Çok Programlı Anadolu Lisesi</t>
  </si>
  <si>
    <t>Hasan HEKİM</t>
  </si>
  <si>
    <t>yoktur</t>
  </si>
  <si>
    <t>Barış AYDEMİR</t>
  </si>
  <si>
    <t>Mehmet  Akif  ERSOY</t>
  </si>
  <si>
    <t>Ramazan KOYUNCU</t>
  </si>
  <si>
    <t>Yakup GÖZEL</t>
  </si>
  <si>
    <t>Ali  ÖZKAN</t>
  </si>
  <si>
    <t>Hasan YALAZ</t>
  </si>
  <si>
    <t>SANDIKLI KIZ ANADOLU İ.H.L.</t>
  </si>
  <si>
    <t>SIRA
NO</t>
  </si>
  <si>
    <t>İLÇE ADI</t>
  </si>
  <si>
    <t>GENEL TOPLAM</t>
  </si>
  <si>
    <t>ÇOK PROGRAMLI ANADOLU LİSELERİ           ((TOPLAM))</t>
  </si>
  <si>
    <t>ANADOLU İMAM HATİP LİSELERİ  ((TOPLAM))</t>
  </si>
  <si>
    <t>Hatim Okuyacak Öğrenci Sayısı</t>
  </si>
  <si>
    <t>_</t>
  </si>
  <si>
    <t>ANADOLU İMAM HATİP LİSELERİ HATİM OKUYACAK ÖĞRENCİ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</si>
</sst>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3" x14ac:knownFonts="1">
    <font>
      <sz val="10"/>
      <name val="Arial Tur"/>
      <charset val="162"/>
    </font>
    <font>
      <sz val="10"/>
      <name val="Arial Tur"/>
      <charset val="162"/>
    </font>
    <font>
      <b/>
      <sz val="14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name val="Arial Tur"/>
      <charset val="162"/>
    </font>
    <font>
      <b/>
      <sz val="12"/>
      <color indexed="8"/>
      <name val="Times New Roman"/>
      <family val="1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8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b/>
      <sz val="11"/>
      <color indexed="8"/>
      <name val="Times New Roman"/>
      <family val="1"/>
      <charset val="162"/>
    </font>
    <font>
      <b/>
      <sz val="12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7" fillId="0" borderId="1" xfId="0" applyNumberFormat="1" applyFont="1" applyBorder="1" applyAlignment="1">
      <alignment textRotation="90"/>
    </xf>
    <xf numFmtId="0" fontId="8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8" fillId="0" borderId="1" xfId="0" applyFont="1" applyBorder="1" applyAlignment="1">
      <alignment textRotation="90" wrapText="1"/>
    </xf>
    <xf numFmtId="0" fontId="5" fillId="0" borderId="1" xfId="0" applyNumberFormat="1" applyFont="1" applyFill="1" applyBorder="1" applyAlignment="1">
      <alignment horizontal="left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/>
    <xf numFmtId="0" fontId="5" fillId="0" borderId="1" xfId="0" applyFont="1" applyBorder="1" applyAlignment="1"/>
    <xf numFmtId="0" fontId="8" fillId="0" borderId="0" xfId="0" applyFont="1" applyBorder="1" applyAlignment="1">
      <alignment textRotation="90" wrapText="1"/>
    </xf>
    <xf numFmtId="0" fontId="5" fillId="0" borderId="1" xfId="0" applyNumberFormat="1" applyFont="1" applyBorder="1" applyAlignment="1">
      <alignment textRotation="90" wrapText="1"/>
    </xf>
    <xf numFmtId="0" fontId="5" fillId="0" borderId="1" xfId="0" applyNumberFormat="1" applyFont="1" applyFill="1" applyBorder="1" applyAlignment="1">
      <alignment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1" xfId="0" applyFont="1" applyFill="1" applyBorder="1" applyAlignment="1"/>
    <xf numFmtId="0" fontId="1" fillId="0" borderId="1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0" fontId="10" fillId="0" borderId="0" xfId="0" applyFont="1" applyFill="1"/>
    <xf numFmtId="0" fontId="2" fillId="0" borderId="1" xfId="0" applyFont="1" applyBorder="1"/>
    <xf numFmtId="0" fontId="11" fillId="0" borderId="1" xfId="0" applyFont="1" applyBorder="1"/>
    <xf numFmtId="2" fontId="0" fillId="2" borderId="1" xfId="0" applyNumberFormat="1" applyFill="1" applyBorder="1"/>
    <xf numFmtId="0" fontId="12" fillId="0" borderId="0" xfId="0" applyFont="1" applyAlignment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0" fillId="0" borderId="2" xfId="0" applyBorder="1"/>
    <xf numFmtId="0" fontId="9" fillId="0" borderId="3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0" borderId="4" xfId="0" applyFont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3"/>
  <sheetViews>
    <sheetView tabSelected="1" view="pageBreakPreview" topLeftCell="A13" zoomScaleNormal="100" workbookViewId="0">
      <selection activeCell="C5" sqref="C5"/>
    </sheetView>
  </sheetViews>
  <sheetFormatPr defaultRowHeight="12.75" x14ac:dyDescent="0.2"/>
  <cols>
    <col min="1" max="1" width="13" customWidth="1"/>
    <col min="2" max="2" width="26.85546875" customWidth="1"/>
    <col min="3" max="3" width="57.42578125" customWidth="1"/>
    <col min="4" max="4" width="20" customWidth="1"/>
  </cols>
  <sheetData>
    <row r="2" spans="1:4" x14ac:dyDescent="0.2">
      <c r="A2" s="59" t="s">
        <v>83</v>
      </c>
      <c r="B2" s="60"/>
      <c r="C2" s="60"/>
      <c r="D2" s="4"/>
    </row>
    <row r="3" spans="1:4" ht="160.5" customHeight="1" x14ac:dyDescent="0.3">
      <c r="A3" s="37" t="s">
        <v>76</v>
      </c>
      <c r="B3" s="33" t="s">
        <v>77</v>
      </c>
      <c r="C3" s="32" t="s">
        <v>2</v>
      </c>
      <c r="D3" s="48" t="s">
        <v>81</v>
      </c>
    </row>
    <row r="4" spans="1:4" s="31" customFormat="1" ht="24.95" customHeight="1" x14ac:dyDescent="0.2">
      <c r="A4" s="26">
        <v>1</v>
      </c>
      <c r="B4" s="27" t="s">
        <v>53</v>
      </c>
      <c r="C4" s="18" t="s">
        <v>44</v>
      </c>
      <c r="D4" s="47">
        <v>300</v>
      </c>
    </row>
    <row r="5" spans="1:4" s="31" customFormat="1" ht="24.95" customHeight="1" x14ac:dyDescent="0.2">
      <c r="A5" s="26">
        <v>2</v>
      </c>
      <c r="B5" s="27" t="s">
        <v>53</v>
      </c>
      <c r="C5" s="18" t="s">
        <v>45</v>
      </c>
      <c r="D5" s="47">
        <v>50</v>
      </c>
    </row>
    <row r="6" spans="1:4" s="31" customFormat="1" ht="24.95" customHeight="1" x14ac:dyDescent="0.2">
      <c r="A6" s="26">
        <v>3</v>
      </c>
      <c r="B6" s="27" t="s">
        <v>53</v>
      </c>
      <c r="C6" s="18" t="s">
        <v>46</v>
      </c>
      <c r="D6" s="47">
        <v>120</v>
      </c>
    </row>
    <row r="7" spans="1:4" s="31" customFormat="1" ht="24.95" customHeight="1" x14ac:dyDescent="0.2">
      <c r="A7" s="26">
        <v>4</v>
      </c>
      <c r="B7" s="17" t="s">
        <v>33</v>
      </c>
      <c r="C7" s="18" t="s">
        <v>44</v>
      </c>
      <c r="D7" s="47">
        <v>5</v>
      </c>
    </row>
    <row r="8" spans="1:4" s="31" customFormat="1" ht="24.95" customHeight="1" x14ac:dyDescent="0.2">
      <c r="A8" s="26">
        <v>5</v>
      </c>
      <c r="B8" s="17" t="s">
        <v>32</v>
      </c>
      <c r="C8" s="19" t="s">
        <v>54</v>
      </c>
      <c r="D8" s="47">
        <v>9</v>
      </c>
    </row>
    <row r="9" spans="1:4" s="31" customFormat="1" ht="24.95" customHeight="1" x14ac:dyDescent="0.2">
      <c r="A9" s="26">
        <v>6</v>
      </c>
      <c r="B9" s="17" t="s">
        <v>34</v>
      </c>
      <c r="C9" s="18" t="s">
        <v>44</v>
      </c>
      <c r="D9" s="47">
        <v>103</v>
      </c>
    </row>
    <row r="10" spans="1:4" s="31" customFormat="1" ht="24.95" customHeight="1" x14ac:dyDescent="0.2">
      <c r="A10" s="26">
        <v>7</v>
      </c>
      <c r="B10" s="17" t="s">
        <v>34</v>
      </c>
      <c r="C10" s="18" t="s">
        <v>47</v>
      </c>
      <c r="D10" s="47">
        <v>40</v>
      </c>
    </row>
    <row r="11" spans="1:4" s="31" customFormat="1" ht="24.95" customHeight="1" x14ac:dyDescent="0.2">
      <c r="A11" s="26">
        <v>8</v>
      </c>
      <c r="B11" s="17" t="s">
        <v>35</v>
      </c>
      <c r="C11" s="18" t="s">
        <v>48</v>
      </c>
      <c r="D11" s="47">
        <v>90</v>
      </c>
    </row>
    <row r="12" spans="1:4" s="31" customFormat="1" ht="24.95" customHeight="1" x14ac:dyDescent="0.2">
      <c r="A12" s="26">
        <v>9</v>
      </c>
      <c r="B12" s="17" t="s">
        <v>36</v>
      </c>
      <c r="C12" s="18" t="s">
        <v>49</v>
      </c>
      <c r="D12" s="47">
        <v>25</v>
      </c>
    </row>
    <row r="13" spans="1:4" s="31" customFormat="1" ht="24.95" customHeight="1" x14ac:dyDescent="0.2">
      <c r="A13" s="26">
        <v>10</v>
      </c>
      <c r="B13" s="17" t="s">
        <v>37</v>
      </c>
      <c r="C13" s="18" t="s">
        <v>44</v>
      </c>
      <c r="D13" s="47">
        <v>100</v>
      </c>
    </row>
    <row r="14" spans="1:4" s="31" customFormat="1" ht="24.95" customHeight="1" x14ac:dyDescent="0.2">
      <c r="A14" s="26">
        <v>11</v>
      </c>
      <c r="B14" s="17" t="s">
        <v>38</v>
      </c>
      <c r="C14" s="18" t="s">
        <v>44</v>
      </c>
      <c r="D14" s="47">
        <v>55</v>
      </c>
    </row>
    <row r="15" spans="1:4" s="31" customFormat="1" ht="24.95" customHeight="1" x14ac:dyDescent="0.2">
      <c r="A15" s="26">
        <v>12</v>
      </c>
      <c r="B15" s="17" t="s">
        <v>39</v>
      </c>
      <c r="C15" s="18" t="s">
        <v>44</v>
      </c>
      <c r="D15" s="47">
        <v>99</v>
      </c>
    </row>
    <row r="16" spans="1:4" s="31" customFormat="1" ht="24.95" customHeight="1" x14ac:dyDescent="0.2">
      <c r="A16" s="26">
        <v>13</v>
      </c>
      <c r="B16" s="17" t="s">
        <v>39</v>
      </c>
      <c r="C16" s="18" t="s">
        <v>50</v>
      </c>
      <c r="D16" s="47">
        <v>11</v>
      </c>
    </row>
    <row r="17" spans="1:4" s="31" customFormat="1" ht="24.95" customHeight="1" x14ac:dyDescent="0.2">
      <c r="A17" s="26">
        <v>14</v>
      </c>
      <c r="B17" s="17" t="s">
        <v>40</v>
      </c>
      <c r="C17" s="18" t="s">
        <v>51</v>
      </c>
      <c r="D17" s="47">
        <v>99</v>
      </c>
    </row>
    <row r="18" spans="1:4" s="31" customFormat="1" ht="24.95" customHeight="1" x14ac:dyDescent="0.2">
      <c r="A18" s="26">
        <v>15</v>
      </c>
      <c r="B18" s="17" t="s">
        <v>41</v>
      </c>
      <c r="C18" s="19" t="s">
        <v>52</v>
      </c>
      <c r="D18" s="47">
        <v>95</v>
      </c>
    </row>
    <row r="19" spans="1:4" s="31" customFormat="1" ht="24.95" customHeight="1" x14ac:dyDescent="0.2">
      <c r="A19" s="26">
        <v>16</v>
      </c>
      <c r="B19" s="17" t="s">
        <v>41</v>
      </c>
      <c r="C19" s="19" t="s">
        <v>75</v>
      </c>
      <c r="D19" s="49">
        <v>91</v>
      </c>
    </row>
    <row r="20" spans="1:4" s="31" customFormat="1" ht="24.95" customHeight="1" x14ac:dyDescent="0.2">
      <c r="A20" s="26">
        <v>17</v>
      </c>
      <c r="B20" s="17" t="s">
        <v>42</v>
      </c>
      <c r="C20" s="18" t="s">
        <v>44</v>
      </c>
      <c r="D20" s="47">
        <v>31</v>
      </c>
    </row>
    <row r="21" spans="1:4" s="23" customFormat="1" ht="24.95" customHeight="1" x14ac:dyDescent="0.2">
      <c r="A21" s="26">
        <v>18</v>
      </c>
      <c r="B21" s="17" t="s">
        <v>43</v>
      </c>
      <c r="C21" s="18" t="s">
        <v>44</v>
      </c>
      <c r="D21" s="47">
        <v>75</v>
      </c>
    </row>
    <row r="22" spans="1:4" s="24" customFormat="1" ht="24.95" customHeight="1" thickBot="1" x14ac:dyDescent="0.25">
      <c r="A22" s="39">
        <v>19</v>
      </c>
      <c r="B22" s="41" t="s">
        <v>43</v>
      </c>
      <c r="C22" s="42" t="s">
        <v>47</v>
      </c>
      <c r="D22" s="50">
        <v>85</v>
      </c>
    </row>
    <row r="23" spans="1:4" s="23" customFormat="1" ht="24.95" customHeight="1" thickTop="1" thickBot="1" x14ac:dyDescent="0.25">
      <c r="A23" s="56" t="s">
        <v>80</v>
      </c>
      <c r="B23" s="57"/>
      <c r="C23" s="57"/>
      <c r="D23" s="51">
        <f>SUM(D4:D22)</f>
        <v>1483</v>
      </c>
    </row>
    <row r="24" spans="1:4" ht="24.95" customHeight="1" thickTop="1" x14ac:dyDescent="0.2">
      <c r="A24" s="44">
        <v>1</v>
      </c>
      <c r="B24" s="43" t="s">
        <v>56</v>
      </c>
      <c r="C24" s="43" t="s">
        <v>63</v>
      </c>
      <c r="D24" s="52">
        <v>5</v>
      </c>
    </row>
    <row r="25" spans="1:4" ht="24.95" customHeight="1" x14ac:dyDescent="0.2">
      <c r="A25" s="45">
        <v>2</v>
      </c>
      <c r="B25" s="36" t="s">
        <v>57</v>
      </c>
      <c r="C25" s="36" t="s">
        <v>63</v>
      </c>
      <c r="D25" s="47">
        <v>15</v>
      </c>
    </row>
    <row r="26" spans="1:4" ht="24.95" customHeight="1" x14ac:dyDescent="0.2">
      <c r="A26" s="45">
        <v>3</v>
      </c>
      <c r="B26" s="36" t="s">
        <v>62</v>
      </c>
      <c r="C26" s="36" t="s">
        <v>64</v>
      </c>
      <c r="D26" s="47">
        <v>3</v>
      </c>
    </row>
    <row r="27" spans="1:4" ht="24.95" customHeight="1" x14ac:dyDescent="0.2">
      <c r="A27" s="45">
        <v>4</v>
      </c>
      <c r="B27" s="36" t="s">
        <v>58</v>
      </c>
      <c r="C27" s="36" t="s">
        <v>63</v>
      </c>
      <c r="D27" s="47" t="s">
        <v>82</v>
      </c>
    </row>
    <row r="28" spans="1:4" ht="24.95" customHeight="1" x14ac:dyDescent="0.2">
      <c r="A28" s="45">
        <v>5</v>
      </c>
      <c r="B28" s="36" t="s">
        <v>59</v>
      </c>
      <c r="C28" s="36" t="s">
        <v>65</v>
      </c>
      <c r="D28" s="47">
        <v>11</v>
      </c>
    </row>
    <row r="29" spans="1:4" ht="24.95" customHeight="1" x14ac:dyDescent="0.2">
      <c r="A29" s="45">
        <v>6</v>
      </c>
      <c r="B29" s="18" t="s">
        <v>61</v>
      </c>
      <c r="C29" s="36" t="s">
        <v>63</v>
      </c>
      <c r="D29" s="47">
        <v>11</v>
      </c>
    </row>
    <row r="30" spans="1:4" ht="24.95" customHeight="1" thickBot="1" x14ac:dyDescent="0.25">
      <c r="A30" s="46">
        <v>7</v>
      </c>
      <c r="B30" s="40" t="s">
        <v>60</v>
      </c>
      <c r="C30" s="40" t="s">
        <v>66</v>
      </c>
      <c r="D30" s="53">
        <v>15</v>
      </c>
    </row>
    <row r="31" spans="1:4" ht="24.95" customHeight="1" thickTop="1" thickBot="1" x14ac:dyDescent="0.25">
      <c r="A31" s="56" t="s">
        <v>79</v>
      </c>
      <c r="B31" s="57"/>
      <c r="C31" s="57"/>
      <c r="D31" s="54">
        <f>SUM(D24:D30)</f>
        <v>60</v>
      </c>
    </row>
    <row r="32" spans="1:4" ht="24.95" customHeight="1" thickTop="1" thickBot="1" x14ac:dyDescent="0.25">
      <c r="A32" s="58" t="s">
        <v>78</v>
      </c>
      <c r="B32" s="58"/>
      <c r="C32" s="58"/>
      <c r="D32" s="55">
        <v>1543</v>
      </c>
    </row>
    <row r="33" spans="1:4" ht="24.95" customHeight="1" thickTop="1" x14ac:dyDescent="0.2">
      <c r="A33" s="38"/>
      <c r="B33" s="38"/>
      <c r="C33" s="38"/>
      <c r="D33" s="38"/>
    </row>
  </sheetData>
  <mergeCells count="4">
    <mergeCell ref="A31:C31"/>
    <mergeCell ref="A32:C32"/>
    <mergeCell ref="A23:C23"/>
    <mergeCell ref="A2:C2"/>
  </mergeCells>
  <phoneticPr fontId="6" type="noConversion"/>
  <printOptions horizontalCentered="1"/>
  <pageMargins left="0.59055118110236227" right="0.39370078740157483" top="0.39370078740157483" bottom="0.31496062992125984" header="0.27559055118110237" footer="0.19685039370078741"/>
  <pageSetup paperSize="9" scale="80" orientation="portrait" r:id="rId1"/>
  <headerFooter alignWithMargins="0"/>
  <cellWatches>
    <cellWatch r="A20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9"/>
  <sheetViews>
    <sheetView workbookViewId="0">
      <selection activeCell="A4" sqref="A4:AL11"/>
    </sheetView>
  </sheetViews>
  <sheetFormatPr defaultRowHeight="12.75" x14ac:dyDescent="0.2"/>
  <cols>
    <col min="1" max="1" width="7.85546875" customWidth="1"/>
    <col min="2" max="2" width="15.140625" customWidth="1"/>
    <col min="3" max="3" width="49.7109375" customWidth="1"/>
    <col min="4" max="4" width="19.28515625" bestFit="1" customWidth="1"/>
    <col min="5" max="5" width="11" customWidth="1"/>
    <col min="6" max="6" width="3.85546875" bestFit="1" customWidth="1"/>
    <col min="7" max="7" width="5" style="9" bestFit="1" customWidth="1"/>
    <col min="8" max="8" width="4" bestFit="1" customWidth="1"/>
    <col min="9" max="9" width="5" bestFit="1" customWidth="1"/>
    <col min="10" max="10" width="3.85546875" bestFit="1" customWidth="1"/>
    <col min="11" max="11" width="5" bestFit="1" customWidth="1"/>
    <col min="12" max="13" width="4" bestFit="1" customWidth="1"/>
    <col min="14" max="14" width="3.85546875" bestFit="1" customWidth="1"/>
    <col min="15" max="15" width="5" bestFit="1" customWidth="1"/>
    <col min="16" max="16" width="6" customWidth="1"/>
    <col min="17" max="17" width="4" bestFit="1" customWidth="1"/>
    <col min="18" max="18" width="3.85546875" bestFit="1" customWidth="1"/>
    <col min="19" max="21" width="4" bestFit="1" customWidth="1"/>
    <col min="22" max="22" width="5" bestFit="1" customWidth="1"/>
    <col min="23" max="23" width="5.5703125" bestFit="1" customWidth="1"/>
    <col min="24" max="26" width="6.85546875" bestFit="1" customWidth="1"/>
    <col min="27" max="27" width="6.28515625" customWidth="1"/>
    <col min="28" max="28" width="6.85546875" bestFit="1" customWidth="1"/>
    <col min="29" max="29" width="5.42578125" customWidth="1"/>
    <col min="30" max="30" width="6.85546875" bestFit="1" customWidth="1"/>
    <col min="31" max="31" width="6.85546875" customWidth="1"/>
    <col min="32" max="32" width="6.28515625" customWidth="1"/>
    <col min="33" max="33" width="6.85546875" customWidth="1"/>
    <col min="34" max="34" width="3.85546875" bestFit="1" customWidth="1"/>
    <col min="35" max="35" width="3.85546875" customWidth="1"/>
    <col min="36" max="37" width="3.85546875" bestFit="1" customWidth="1"/>
    <col min="38" max="38" width="5.5703125" customWidth="1"/>
  </cols>
  <sheetData>
    <row r="2" spans="1:38" ht="15.75" x14ac:dyDescent="0.25">
      <c r="A2" s="59" t="s">
        <v>20</v>
      </c>
      <c r="B2" s="60"/>
      <c r="C2" s="60"/>
      <c r="D2" s="60"/>
      <c r="E2" s="68"/>
      <c r="F2" s="69" t="s">
        <v>10</v>
      </c>
      <c r="G2" s="69"/>
      <c r="H2" s="69"/>
      <c r="I2" s="69"/>
      <c r="J2" s="69" t="s">
        <v>11</v>
      </c>
      <c r="K2" s="69"/>
      <c r="L2" s="69"/>
      <c r="M2" s="69"/>
      <c r="N2" s="69" t="s">
        <v>12</v>
      </c>
      <c r="O2" s="69"/>
      <c r="P2" s="69"/>
      <c r="Q2" s="69"/>
      <c r="R2" s="61" t="s">
        <v>13</v>
      </c>
      <c r="S2" s="62"/>
      <c r="T2" s="62"/>
      <c r="U2" s="63"/>
      <c r="V2" s="11"/>
      <c r="W2" s="11"/>
      <c r="X2" s="2"/>
      <c r="Y2" s="2"/>
      <c r="Z2" s="2"/>
      <c r="AA2" s="3"/>
      <c r="AB2" s="4"/>
      <c r="AC2" s="4"/>
      <c r="AD2" s="4"/>
      <c r="AE2" s="12"/>
      <c r="AF2" s="12"/>
      <c r="AG2" s="12"/>
    </row>
    <row r="3" spans="1:38" ht="205.5" x14ac:dyDescent="0.3">
      <c r="A3" s="32" t="s">
        <v>0</v>
      </c>
      <c r="B3" s="33" t="s">
        <v>1</v>
      </c>
      <c r="C3" s="32" t="s">
        <v>2</v>
      </c>
      <c r="D3" s="6" t="s">
        <v>3</v>
      </c>
      <c r="E3" s="7" t="s">
        <v>4</v>
      </c>
      <c r="F3" s="13" t="s">
        <v>24</v>
      </c>
      <c r="G3" s="14" t="s">
        <v>25</v>
      </c>
      <c r="H3" s="13" t="s">
        <v>26</v>
      </c>
      <c r="I3" s="13" t="s">
        <v>27</v>
      </c>
      <c r="J3" s="13" t="s">
        <v>24</v>
      </c>
      <c r="K3" s="13" t="s">
        <v>25</v>
      </c>
      <c r="L3" s="13" t="s">
        <v>26</v>
      </c>
      <c r="M3" s="13" t="s">
        <v>27</v>
      </c>
      <c r="N3" s="13" t="s">
        <v>24</v>
      </c>
      <c r="O3" s="13" t="s">
        <v>25</v>
      </c>
      <c r="P3" s="13" t="s">
        <v>26</v>
      </c>
      <c r="Q3" s="13" t="s">
        <v>27</v>
      </c>
      <c r="R3" s="13" t="s">
        <v>24</v>
      </c>
      <c r="S3" s="13" t="s">
        <v>25</v>
      </c>
      <c r="T3" s="13" t="s">
        <v>26</v>
      </c>
      <c r="U3" s="13" t="s">
        <v>27</v>
      </c>
      <c r="V3" s="13" t="s">
        <v>28</v>
      </c>
      <c r="W3" s="13" t="s">
        <v>27</v>
      </c>
      <c r="X3" s="14" t="s">
        <v>5</v>
      </c>
      <c r="Y3" s="14" t="s">
        <v>6</v>
      </c>
      <c r="Z3" s="14" t="s">
        <v>7</v>
      </c>
      <c r="AA3" s="15" t="s">
        <v>14</v>
      </c>
      <c r="AB3" s="16" t="s">
        <v>15</v>
      </c>
      <c r="AC3" s="16" t="s">
        <v>16</v>
      </c>
      <c r="AD3" s="16" t="s">
        <v>17</v>
      </c>
      <c r="AE3" s="16" t="s">
        <v>22</v>
      </c>
      <c r="AF3" s="4" t="s">
        <v>23</v>
      </c>
      <c r="AG3" s="16" t="s">
        <v>21</v>
      </c>
      <c r="AH3" s="16" t="s">
        <v>18</v>
      </c>
      <c r="AI3" s="16" t="s">
        <v>19</v>
      </c>
      <c r="AJ3" s="5" t="s">
        <v>8</v>
      </c>
      <c r="AK3" s="5" t="s">
        <v>9</v>
      </c>
      <c r="AL3" s="1" t="s">
        <v>29</v>
      </c>
    </row>
    <row r="4" spans="1:38" x14ac:dyDescent="0.2">
      <c r="A4" s="26">
        <v>1</v>
      </c>
      <c r="B4" s="36" t="s">
        <v>56</v>
      </c>
      <c r="C4" s="36" t="s">
        <v>63</v>
      </c>
      <c r="D4" s="27" t="s">
        <v>74</v>
      </c>
      <c r="E4" s="27">
        <v>5057066552</v>
      </c>
      <c r="F4" s="25">
        <v>0</v>
      </c>
      <c r="G4" s="28">
        <f t="shared" ref="G4:G10" si="0">SUM(H4+I4)</f>
        <v>0</v>
      </c>
      <c r="H4" s="25"/>
      <c r="I4" s="25"/>
      <c r="J4" s="25">
        <v>0</v>
      </c>
      <c r="K4" s="29">
        <f t="shared" ref="K4:K10" si="1">SUM(L4+M4)</f>
        <v>0</v>
      </c>
      <c r="L4" s="25"/>
      <c r="M4" s="25"/>
      <c r="N4" s="25">
        <v>1</v>
      </c>
      <c r="O4" s="29">
        <f t="shared" ref="O4:O10" si="2">SUM(P4+Q4)</f>
        <v>6</v>
      </c>
      <c r="P4" s="25">
        <v>1</v>
      </c>
      <c r="Q4" s="25">
        <v>5</v>
      </c>
      <c r="R4" s="25">
        <v>1</v>
      </c>
      <c r="S4" s="29">
        <f t="shared" ref="S4:S10" si="3">SUM(T4+U4)</f>
        <v>19</v>
      </c>
      <c r="T4" s="25">
        <v>7</v>
      </c>
      <c r="U4" s="25">
        <v>12</v>
      </c>
      <c r="V4" s="30">
        <f t="shared" ref="V4:W10" si="4">SUM(H4+L4+P4+T4)</f>
        <v>8</v>
      </c>
      <c r="W4" s="30">
        <f t="shared" si="4"/>
        <v>17</v>
      </c>
      <c r="X4" s="30">
        <f t="shared" ref="X4:X10" si="5">SUM(G4+K4+O4+S4)</f>
        <v>25</v>
      </c>
      <c r="Y4" s="30">
        <f t="shared" ref="Y4:Y10" si="6">SUM(F4+J4+N4+R4)</f>
        <v>2</v>
      </c>
      <c r="Z4" s="25">
        <v>5</v>
      </c>
      <c r="AA4" s="25" t="s">
        <v>55</v>
      </c>
      <c r="AB4" s="10">
        <v>60</v>
      </c>
      <c r="AC4" s="10">
        <v>0</v>
      </c>
      <c r="AD4" s="10">
        <v>13</v>
      </c>
      <c r="AE4" s="21">
        <f t="shared" ref="AE4:AE10" si="7">SUM(AB4-AD4)</f>
        <v>47</v>
      </c>
      <c r="AF4" s="34">
        <f t="shared" ref="AF4:AF11" si="8">SUM(AD4*100/AB4)</f>
        <v>21.666666666666668</v>
      </c>
      <c r="AG4" s="25"/>
      <c r="AH4" s="25"/>
      <c r="AI4" s="25"/>
      <c r="AJ4" s="22">
        <v>4</v>
      </c>
      <c r="AK4" s="22">
        <v>4</v>
      </c>
      <c r="AL4" s="22">
        <v>18</v>
      </c>
    </row>
    <row r="5" spans="1:38" x14ac:dyDescent="0.2">
      <c r="A5" s="26">
        <v>2</v>
      </c>
      <c r="B5" s="36" t="s">
        <v>57</v>
      </c>
      <c r="C5" s="36" t="s">
        <v>63</v>
      </c>
      <c r="D5" s="27" t="s">
        <v>67</v>
      </c>
      <c r="E5" s="27">
        <v>5456312724</v>
      </c>
      <c r="F5" s="25">
        <v>1</v>
      </c>
      <c r="G5" s="28">
        <f t="shared" si="0"/>
        <v>18</v>
      </c>
      <c r="H5" s="25">
        <v>7</v>
      </c>
      <c r="I5" s="25">
        <v>11</v>
      </c>
      <c r="J5" s="25">
        <v>1</v>
      </c>
      <c r="K5" s="29">
        <f t="shared" si="1"/>
        <v>13</v>
      </c>
      <c r="L5" s="25">
        <v>6</v>
      </c>
      <c r="M5" s="25">
        <v>7</v>
      </c>
      <c r="N5" s="25">
        <v>1</v>
      </c>
      <c r="O5" s="29">
        <f t="shared" si="2"/>
        <v>11</v>
      </c>
      <c r="P5" s="25">
        <v>8</v>
      </c>
      <c r="Q5" s="25">
        <v>3</v>
      </c>
      <c r="R5" s="25">
        <v>2</v>
      </c>
      <c r="S5" s="29">
        <f t="shared" si="3"/>
        <v>31</v>
      </c>
      <c r="T5" s="25">
        <v>20</v>
      </c>
      <c r="U5" s="25">
        <v>11</v>
      </c>
      <c r="V5" s="30">
        <f t="shared" si="4"/>
        <v>41</v>
      </c>
      <c r="W5" s="30">
        <f t="shared" si="4"/>
        <v>32</v>
      </c>
      <c r="X5" s="30">
        <f t="shared" si="5"/>
        <v>73</v>
      </c>
      <c r="Y5" s="30">
        <f t="shared" si="6"/>
        <v>5</v>
      </c>
      <c r="Z5" s="25">
        <v>20</v>
      </c>
      <c r="AA5" s="25" t="s">
        <v>68</v>
      </c>
      <c r="AB5" s="10"/>
      <c r="AC5" s="10"/>
      <c r="AD5" s="10"/>
      <c r="AE5" s="21">
        <f t="shared" si="7"/>
        <v>0</v>
      </c>
      <c r="AF5" s="34" t="e">
        <f t="shared" si="8"/>
        <v>#DIV/0!</v>
      </c>
      <c r="AG5" s="25">
        <v>0</v>
      </c>
      <c r="AH5" s="25">
        <v>0</v>
      </c>
      <c r="AI5" s="25">
        <v>0</v>
      </c>
      <c r="AJ5" s="22">
        <v>3</v>
      </c>
      <c r="AK5" s="22">
        <v>3</v>
      </c>
      <c r="AL5" s="22">
        <v>23</v>
      </c>
    </row>
    <row r="6" spans="1:38" x14ac:dyDescent="0.2">
      <c r="A6" s="26">
        <v>3</v>
      </c>
      <c r="B6" s="36" t="s">
        <v>62</v>
      </c>
      <c r="C6" s="36" t="s">
        <v>64</v>
      </c>
      <c r="D6" s="27" t="s">
        <v>69</v>
      </c>
      <c r="E6" s="27">
        <v>5303488396</v>
      </c>
      <c r="F6" s="25">
        <v>1</v>
      </c>
      <c r="G6" s="28">
        <f t="shared" si="0"/>
        <v>14</v>
      </c>
      <c r="H6" s="25">
        <v>3</v>
      </c>
      <c r="I6" s="25">
        <v>11</v>
      </c>
      <c r="J6" s="25">
        <v>0</v>
      </c>
      <c r="K6" s="29">
        <f t="shared" si="1"/>
        <v>0</v>
      </c>
      <c r="L6" s="25"/>
      <c r="M6" s="25"/>
      <c r="N6" s="25">
        <v>0</v>
      </c>
      <c r="O6" s="29">
        <f t="shared" si="2"/>
        <v>0</v>
      </c>
      <c r="P6" s="25"/>
      <c r="Q6" s="25"/>
      <c r="R6" s="25">
        <v>0</v>
      </c>
      <c r="S6" s="29">
        <f t="shared" si="3"/>
        <v>0</v>
      </c>
      <c r="T6" s="25"/>
      <c r="U6" s="25"/>
      <c r="V6" s="30">
        <f t="shared" si="4"/>
        <v>3</v>
      </c>
      <c r="W6" s="30">
        <f t="shared" si="4"/>
        <v>11</v>
      </c>
      <c r="X6" s="30">
        <f t="shared" si="5"/>
        <v>14</v>
      </c>
      <c r="Y6" s="30">
        <f t="shared" si="6"/>
        <v>1</v>
      </c>
      <c r="Z6" s="25"/>
      <c r="AA6" s="25"/>
      <c r="AB6" s="10"/>
      <c r="AC6" s="10"/>
      <c r="AD6" s="10"/>
      <c r="AE6" s="21">
        <f t="shared" si="7"/>
        <v>0</v>
      </c>
      <c r="AF6" s="34" t="e">
        <f t="shared" si="8"/>
        <v>#DIV/0!</v>
      </c>
      <c r="AG6" s="25"/>
      <c r="AH6" s="25"/>
      <c r="AI6" s="25"/>
      <c r="AJ6" s="22"/>
      <c r="AK6" s="22"/>
      <c r="AL6" s="22"/>
    </row>
    <row r="7" spans="1:38" x14ac:dyDescent="0.2">
      <c r="A7" s="26">
        <v>4</v>
      </c>
      <c r="B7" s="36" t="s">
        <v>58</v>
      </c>
      <c r="C7" s="36" t="s">
        <v>63</v>
      </c>
      <c r="D7" s="27" t="s">
        <v>73</v>
      </c>
      <c r="E7" s="27">
        <v>5536083282</v>
      </c>
      <c r="F7" s="25">
        <v>0</v>
      </c>
      <c r="G7" s="28">
        <f t="shared" si="0"/>
        <v>0</v>
      </c>
      <c r="H7" s="25"/>
      <c r="I7" s="25"/>
      <c r="J7" s="25">
        <v>0</v>
      </c>
      <c r="K7" s="29">
        <f t="shared" si="1"/>
        <v>0</v>
      </c>
      <c r="L7" s="25"/>
      <c r="M7" s="25"/>
      <c r="N7" s="25">
        <v>0</v>
      </c>
      <c r="O7" s="29">
        <f t="shared" si="2"/>
        <v>0</v>
      </c>
      <c r="P7" s="25"/>
      <c r="Q7" s="25"/>
      <c r="R7" s="25">
        <v>0</v>
      </c>
      <c r="S7" s="29">
        <f t="shared" si="3"/>
        <v>0</v>
      </c>
      <c r="T7" s="25"/>
      <c r="U7" s="25"/>
      <c r="V7" s="30">
        <f t="shared" si="4"/>
        <v>0</v>
      </c>
      <c r="W7" s="30">
        <f t="shared" si="4"/>
        <v>0</v>
      </c>
      <c r="X7" s="30">
        <f t="shared" si="5"/>
        <v>0</v>
      </c>
      <c r="Y7" s="30">
        <f t="shared" si="6"/>
        <v>0</v>
      </c>
      <c r="Z7" s="25"/>
      <c r="AA7" s="25"/>
      <c r="AB7" s="10"/>
      <c r="AC7" s="10"/>
      <c r="AD7" s="10"/>
      <c r="AE7" s="21">
        <f t="shared" si="7"/>
        <v>0</v>
      </c>
      <c r="AF7" s="34" t="e">
        <f t="shared" si="8"/>
        <v>#DIV/0!</v>
      </c>
      <c r="AG7" s="25"/>
      <c r="AH7" s="25"/>
      <c r="AI7" s="25"/>
      <c r="AJ7" s="22"/>
      <c r="AK7" s="22"/>
      <c r="AL7" s="22"/>
    </row>
    <row r="8" spans="1:38" x14ac:dyDescent="0.2">
      <c r="A8" s="26">
        <v>5</v>
      </c>
      <c r="B8" s="36" t="s">
        <v>59</v>
      </c>
      <c r="C8" s="36" t="s">
        <v>65</v>
      </c>
      <c r="D8" s="27" t="s">
        <v>70</v>
      </c>
      <c r="E8" s="27">
        <v>5058892285</v>
      </c>
      <c r="F8" s="25">
        <v>0</v>
      </c>
      <c r="G8" s="28">
        <f t="shared" si="0"/>
        <v>0</v>
      </c>
      <c r="H8" s="25">
        <v>0</v>
      </c>
      <c r="I8" s="25">
        <v>0</v>
      </c>
      <c r="J8" s="25">
        <v>1</v>
      </c>
      <c r="K8" s="29">
        <f t="shared" si="1"/>
        <v>22</v>
      </c>
      <c r="L8" s="25">
        <v>15</v>
      </c>
      <c r="M8" s="25">
        <v>7</v>
      </c>
      <c r="N8" s="25">
        <v>2</v>
      </c>
      <c r="O8" s="29">
        <f t="shared" si="2"/>
        <v>25</v>
      </c>
      <c r="P8" s="25">
        <v>15</v>
      </c>
      <c r="Q8" s="25">
        <v>10</v>
      </c>
      <c r="R8" s="25">
        <v>0</v>
      </c>
      <c r="S8" s="29">
        <f t="shared" si="3"/>
        <v>0</v>
      </c>
      <c r="T8" s="25">
        <v>0</v>
      </c>
      <c r="U8" s="25">
        <v>0</v>
      </c>
      <c r="V8" s="30">
        <f t="shared" si="4"/>
        <v>30</v>
      </c>
      <c r="W8" s="30">
        <f t="shared" si="4"/>
        <v>17</v>
      </c>
      <c r="X8" s="30">
        <f t="shared" si="5"/>
        <v>47</v>
      </c>
      <c r="Y8" s="30">
        <f t="shared" si="6"/>
        <v>3</v>
      </c>
      <c r="Z8" s="25">
        <v>7</v>
      </c>
      <c r="AA8" s="25" t="s">
        <v>31</v>
      </c>
      <c r="AB8" s="10"/>
      <c r="AC8" s="10"/>
      <c r="AD8" s="10"/>
      <c r="AE8" s="21">
        <f t="shared" si="7"/>
        <v>0</v>
      </c>
      <c r="AF8" s="34" t="e">
        <f t="shared" si="8"/>
        <v>#DIV/0!</v>
      </c>
      <c r="AG8" s="25">
        <v>1</v>
      </c>
      <c r="AH8" s="25">
        <v>0</v>
      </c>
      <c r="AI8" s="25">
        <v>1</v>
      </c>
      <c r="AJ8" s="22">
        <v>2</v>
      </c>
      <c r="AK8" s="22">
        <v>2</v>
      </c>
      <c r="AL8" s="22">
        <v>9</v>
      </c>
    </row>
    <row r="9" spans="1:38" x14ac:dyDescent="0.2">
      <c r="A9" s="26">
        <v>6</v>
      </c>
      <c r="B9" s="18" t="s">
        <v>61</v>
      </c>
      <c r="C9" s="36" t="s">
        <v>63</v>
      </c>
      <c r="D9" s="27" t="s">
        <v>71</v>
      </c>
      <c r="E9" s="27">
        <v>5446150812</v>
      </c>
      <c r="F9" s="25">
        <v>1</v>
      </c>
      <c r="G9" s="28">
        <f t="shared" si="0"/>
        <v>19</v>
      </c>
      <c r="H9" s="25">
        <v>8</v>
      </c>
      <c r="I9" s="25">
        <v>11</v>
      </c>
      <c r="J9" s="25">
        <v>1</v>
      </c>
      <c r="K9" s="29">
        <f t="shared" si="1"/>
        <v>13</v>
      </c>
      <c r="L9" s="25">
        <v>6</v>
      </c>
      <c r="M9" s="25">
        <v>7</v>
      </c>
      <c r="N9" s="25">
        <v>0</v>
      </c>
      <c r="O9" s="29">
        <f t="shared" si="2"/>
        <v>0</v>
      </c>
      <c r="P9" s="25"/>
      <c r="Q9" s="25"/>
      <c r="R9" s="25">
        <v>0</v>
      </c>
      <c r="S9" s="29">
        <f t="shared" si="3"/>
        <v>0</v>
      </c>
      <c r="T9" s="25"/>
      <c r="U9" s="25"/>
      <c r="V9" s="30">
        <f t="shared" si="4"/>
        <v>14</v>
      </c>
      <c r="W9" s="30">
        <f t="shared" si="4"/>
        <v>18</v>
      </c>
      <c r="X9" s="30">
        <f t="shared" si="5"/>
        <v>32</v>
      </c>
      <c r="Y9" s="30">
        <f t="shared" si="6"/>
        <v>2</v>
      </c>
      <c r="Z9" s="25"/>
      <c r="AA9" s="25"/>
      <c r="AB9" s="10"/>
      <c r="AC9" s="10"/>
      <c r="AD9" s="10"/>
      <c r="AE9" s="21">
        <f t="shared" si="7"/>
        <v>0</v>
      </c>
      <c r="AF9" s="34" t="e">
        <f t="shared" si="8"/>
        <v>#DIV/0!</v>
      </c>
      <c r="AG9" s="25"/>
      <c r="AH9" s="25"/>
      <c r="AI9" s="25"/>
      <c r="AJ9" s="22"/>
      <c r="AK9" s="22"/>
      <c r="AL9" s="22"/>
    </row>
    <row r="10" spans="1:38" x14ac:dyDescent="0.2">
      <c r="A10" s="26">
        <v>7</v>
      </c>
      <c r="B10" s="36" t="s">
        <v>60</v>
      </c>
      <c r="C10" s="36" t="s">
        <v>66</v>
      </c>
      <c r="D10" s="27" t="s">
        <v>72</v>
      </c>
      <c r="E10" s="27"/>
      <c r="F10" s="25">
        <v>1</v>
      </c>
      <c r="G10" s="28">
        <f t="shared" si="0"/>
        <v>16</v>
      </c>
      <c r="H10" s="25">
        <v>6</v>
      </c>
      <c r="I10" s="25">
        <v>10</v>
      </c>
      <c r="J10" s="25">
        <v>1</v>
      </c>
      <c r="K10" s="29">
        <f t="shared" si="1"/>
        <v>9</v>
      </c>
      <c r="L10" s="25">
        <v>7</v>
      </c>
      <c r="M10" s="25">
        <v>2</v>
      </c>
      <c r="N10" s="25">
        <v>1</v>
      </c>
      <c r="O10" s="29">
        <f t="shared" si="2"/>
        <v>6</v>
      </c>
      <c r="P10" s="25">
        <v>3</v>
      </c>
      <c r="Q10" s="25">
        <v>3</v>
      </c>
      <c r="R10" s="25">
        <v>1</v>
      </c>
      <c r="S10" s="29">
        <f t="shared" si="3"/>
        <v>16</v>
      </c>
      <c r="T10" s="25">
        <v>7</v>
      </c>
      <c r="U10" s="25">
        <v>9</v>
      </c>
      <c r="V10" s="30">
        <f t="shared" si="4"/>
        <v>23</v>
      </c>
      <c r="W10" s="30">
        <f t="shared" si="4"/>
        <v>24</v>
      </c>
      <c r="X10" s="30">
        <f t="shared" si="5"/>
        <v>47</v>
      </c>
      <c r="Y10" s="30">
        <f t="shared" si="6"/>
        <v>4</v>
      </c>
      <c r="Z10" s="25"/>
      <c r="AA10" s="25"/>
      <c r="AB10" s="10"/>
      <c r="AC10" s="10"/>
      <c r="AD10" s="10"/>
      <c r="AE10" s="21">
        <f t="shared" si="7"/>
        <v>0</v>
      </c>
      <c r="AF10" s="34" t="e">
        <f t="shared" si="8"/>
        <v>#DIV/0!</v>
      </c>
      <c r="AG10" s="25"/>
      <c r="AH10" s="25"/>
      <c r="AI10" s="25"/>
      <c r="AJ10" s="22"/>
      <c r="AK10" s="22"/>
      <c r="AL10" s="22"/>
    </row>
    <row r="11" spans="1:38" x14ac:dyDescent="0.2">
      <c r="A11" s="64" t="s">
        <v>30</v>
      </c>
      <c r="B11" s="65"/>
      <c r="C11" s="65"/>
      <c r="D11" s="65"/>
      <c r="E11" s="66"/>
      <c r="F11" s="10">
        <f t="shared" ref="F11:Y11" si="9">SUM(F4:F10)</f>
        <v>4</v>
      </c>
      <c r="G11" s="20">
        <f t="shared" si="9"/>
        <v>67</v>
      </c>
      <c r="H11" s="20">
        <f t="shared" si="9"/>
        <v>24</v>
      </c>
      <c r="I11" s="20">
        <f t="shared" si="9"/>
        <v>43</v>
      </c>
      <c r="J11" s="20">
        <f t="shared" si="9"/>
        <v>4</v>
      </c>
      <c r="K11" s="20">
        <f t="shared" si="9"/>
        <v>57</v>
      </c>
      <c r="L11" s="20">
        <f t="shared" si="9"/>
        <v>34</v>
      </c>
      <c r="M11" s="20">
        <f t="shared" si="9"/>
        <v>23</v>
      </c>
      <c r="N11" s="20">
        <f t="shared" si="9"/>
        <v>5</v>
      </c>
      <c r="O11" s="20">
        <f t="shared" si="9"/>
        <v>48</v>
      </c>
      <c r="P11" s="20">
        <f t="shared" si="9"/>
        <v>27</v>
      </c>
      <c r="Q11" s="20">
        <f t="shared" si="9"/>
        <v>21</v>
      </c>
      <c r="R11" s="20">
        <f t="shared" si="9"/>
        <v>4</v>
      </c>
      <c r="S11" s="20">
        <f t="shared" si="9"/>
        <v>66</v>
      </c>
      <c r="T11" s="20">
        <f t="shared" si="9"/>
        <v>34</v>
      </c>
      <c r="U11" s="20">
        <f t="shared" si="9"/>
        <v>32</v>
      </c>
      <c r="V11" s="20">
        <f t="shared" si="9"/>
        <v>119</v>
      </c>
      <c r="W11" s="20">
        <f t="shared" si="9"/>
        <v>119</v>
      </c>
      <c r="X11" s="20">
        <f t="shared" si="9"/>
        <v>238</v>
      </c>
      <c r="Y11" s="20">
        <f t="shared" si="9"/>
        <v>17</v>
      </c>
      <c r="Z11" s="10"/>
      <c r="AA11" s="10"/>
      <c r="AB11" s="10">
        <f>SUM(AB4:AB10)</f>
        <v>60</v>
      </c>
      <c r="AC11" s="10">
        <f>SUM(AC4:AC10)</f>
        <v>0</v>
      </c>
      <c r="AD11" s="10">
        <f>SUM(AD4:AD10)</f>
        <v>13</v>
      </c>
      <c r="AE11" s="21">
        <f>SUM(AB11-AD11)</f>
        <v>47</v>
      </c>
      <c r="AF11" s="34">
        <f t="shared" si="8"/>
        <v>21.666666666666668</v>
      </c>
      <c r="AG11" s="8"/>
      <c r="AH11" s="22"/>
      <c r="AI11" s="22"/>
      <c r="AJ11" s="22"/>
      <c r="AK11" s="22"/>
      <c r="AL11" s="22"/>
    </row>
    <row r="17" spans="1:5" ht="15.75" x14ac:dyDescent="0.25">
      <c r="A17" s="35"/>
      <c r="B17" s="35"/>
      <c r="C17" s="35"/>
      <c r="D17" s="35"/>
      <c r="E17" s="35"/>
    </row>
    <row r="18" spans="1:5" ht="15.75" x14ac:dyDescent="0.25">
      <c r="A18" s="67"/>
      <c r="B18" s="67"/>
      <c r="C18" s="67"/>
      <c r="D18" s="67"/>
      <c r="E18" s="67"/>
    </row>
    <row r="19" spans="1:5" ht="15.75" x14ac:dyDescent="0.25">
      <c r="A19" s="35"/>
      <c r="B19" s="35"/>
      <c r="C19" s="35"/>
      <c r="D19" s="35"/>
      <c r="E19" s="35"/>
    </row>
  </sheetData>
  <mergeCells count="7">
    <mergeCell ref="R2:U2"/>
    <mergeCell ref="A11:E11"/>
    <mergeCell ref="A18:E18"/>
    <mergeCell ref="A2:E2"/>
    <mergeCell ref="F2:I2"/>
    <mergeCell ref="J2:M2"/>
    <mergeCell ref="N2:Q2"/>
  </mergeCell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AND.İMAM HATİP LİSELERİ</vt:lpstr>
      <vt:lpstr>Sayfa3</vt:lpstr>
    </vt:vector>
  </TitlesOfParts>
  <Company>SuSeL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Hasanalkan</cp:lastModifiedBy>
  <cp:lastPrinted>2016-03-07T11:32:48Z</cp:lastPrinted>
  <dcterms:created xsi:type="dcterms:W3CDTF">2014-09-05T05:52:08Z</dcterms:created>
  <dcterms:modified xsi:type="dcterms:W3CDTF">2016-03-08T09:41:22Z</dcterms:modified>
</cp:coreProperties>
</file>